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закупки ЭЭ\Отчетность отдела\Данные для сайта по РРЭ\"/>
    </mc:Choice>
  </mc:AlternateContent>
  <bookViews>
    <workbookView xWindow="-15" yWindow="-15" windowWidth="28830" windowHeight="6405" tabRatio="681" activeTab="11"/>
  </bookViews>
  <sheets>
    <sheet name="01" sheetId="39" r:id="rId1"/>
    <sheet name="02" sheetId="40" r:id="rId2"/>
    <sheet name="03" sheetId="41" r:id="rId3"/>
    <sheet name="04" sheetId="42" r:id="rId4"/>
    <sheet name="05" sheetId="43" r:id="rId5"/>
    <sheet name="06" sheetId="44" r:id="rId6"/>
    <sheet name="07" sheetId="45" r:id="rId7"/>
    <sheet name="08" sheetId="46" r:id="rId8"/>
    <sheet name="09" sheetId="47" r:id="rId9"/>
    <sheet name="10" sheetId="48" r:id="rId10"/>
    <sheet name="11" sheetId="49" r:id="rId11"/>
    <sheet name="12" sheetId="50" r:id="rId12"/>
    <sheet name="итог" sheetId="13" r:id="rId13"/>
  </sheets>
  <definedNames>
    <definedName name="_xlnm.Print_Area" localSheetId="0">'01'!$A$1:$F$24</definedName>
    <definedName name="_xlnm.Print_Area" localSheetId="1">'02'!$A$1:$F$24</definedName>
    <definedName name="_xlnm.Print_Area" localSheetId="2">'03'!$A$1:$F$23</definedName>
    <definedName name="_xlnm.Print_Area" localSheetId="3">'04'!$A$1:$F$23</definedName>
    <definedName name="_xlnm.Print_Area" localSheetId="4">'05'!$A$1:$F$23</definedName>
    <definedName name="_xlnm.Print_Area" localSheetId="5">'06'!$A$1:$F$23</definedName>
    <definedName name="_xlnm.Print_Area" localSheetId="6">'07'!$A$1:$F$23</definedName>
    <definedName name="_xlnm.Print_Area" localSheetId="7">'08'!$A$1:$F$23</definedName>
    <definedName name="_xlnm.Print_Area" localSheetId="8">'09'!$A$1:$F$23</definedName>
    <definedName name="_xlnm.Print_Area" localSheetId="9">'10'!$A$1:$F$23</definedName>
    <definedName name="_xlnm.Print_Area" localSheetId="10">'11'!$A$1:$F$23</definedName>
    <definedName name="_xlnm.Print_Area" localSheetId="11">'12'!$A$1:$F$23</definedName>
  </definedNames>
  <calcPr calcId="152511"/>
</workbook>
</file>

<file path=xl/calcChain.xml><?xml version="1.0" encoding="utf-8"?>
<calcChain xmlns="http://schemas.openxmlformats.org/spreadsheetml/2006/main">
  <c r="D12" i="13" l="1"/>
  <c r="D10" i="13"/>
  <c r="C9" i="13"/>
  <c r="C10" i="13"/>
  <c r="C11" i="13"/>
  <c r="C8" i="13"/>
  <c r="E13" i="50" l="1"/>
  <c r="C13" i="50"/>
  <c r="E13" i="49" l="1"/>
  <c r="C13" i="49"/>
  <c r="E13" i="48" l="1"/>
  <c r="C13" i="48"/>
  <c r="E13" i="47" l="1"/>
  <c r="C13" i="47"/>
  <c r="E13" i="46" l="1"/>
  <c r="C13" i="46"/>
  <c r="E13" i="45" l="1"/>
  <c r="C13" i="45"/>
  <c r="E13" i="44" l="1"/>
  <c r="C13" i="44"/>
  <c r="E13" i="43" l="1"/>
  <c r="C13" i="43"/>
  <c r="E13" i="42" l="1"/>
  <c r="C13" i="42"/>
  <c r="E13" i="41" l="1"/>
  <c r="C13" i="41"/>
  <c r="E13" i="40" l="1"/>
  <c r="C13" i="40"/>
  <c r="E13" i="39" l="1"/>
  <c r="C13" i="39"/>
  <c r="C12" i="13" l="1"/>
</calcChain>
</file>

<file path=xl/sharedStrings.xml><?xml version="1.0" encoding="utf-8"?>
<sst xmlns="http://schemas.openxmlformats.org/spreadsheetml/2006/main" count="221" uniqueCount="22">
  <si>
    <t>Поставщики электрической энергии и мощности с розничного рынка</t>
  </si>
  <si>
    <t xml:space="preserve">Поставленная электроэнергия </t>
  </si>
  <si>
    <t>Поставленная мощность</t>
  </si>
  <si>
    <t>Объем, МВт</t>
  </si>
  <si>
    <t>Цена, руб./кВтч</t>
  </si>
  <si>
    <t>Объем, кВтч</t>
  </si>
  <si>
    <t>Цена, руб./МВт</t>
  </si>
  <si>
    <t>Итого</t>
  </si>
  <si>
    <t>*</t>
  </si>
  <si>
    <t>по расчетным данным АО "АтомЭнергоСбыт"</t>
  </si>
  <si>
    <t>Объем покупки электрической энергии (мощности) 
на розничном рынке электрической энергии Мурманской области</t>
  </si>
  <si>
    <t>1. ПАО "ТГК-1"</t>
  </si>
  <si>
    <t xml:space="preserve"> (п. 52 Постановления Правительства РФ № 24 от 21.01.2004 "Стандарты раскрытия информации 
субъектами оптового и розничного рынков электрической энергии")</t>
  </si>
  <si>
    <t>2. ООО "ХЭСК"</t>
  </si>
  <si>
    <t>3. ПАО "ТГК-1" (Нива ГЭС-1)</t>
  </si>
  <si>
    <t>2021 год*</t>
  </si>
  <si>
    <t>Примечание: Покупка у объектов микрогенерации не осуществлялась.</t>
  </si>
  <si>
    <t>В соотвтетствии с решением Арбитражного суда Мурманской области по делу № А42-7228/2020 по договру с МУП «Городская электрическая сеть» ЗАТО город Островной в 2021 году урегулированы разногласия и оплачен объём в размере 35 192 кВтч по цене 30,26 руб./кВтч.</t>
  </si>
  <si>
    <t>**</t>
  </si>
  <si>
    <t>2. ПАО "ТГК-1" (Нива ГЭС-1)</t>
  </si>
  <si>
    <t>3. МУП "Горэлектросеть" ЗАТО г. Островной</t>
  </si>
  <si>
    <t xml:space="preserve">4. МУП "Горэлектросеть" ЗАТО г. Островной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</si>
</sst>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  <numFmt numFmtId="167" formatCode="#,##0_ ;\-#,##0\ "/>
    <numFmt numFmtId="168" formatCode="_-* #,##0.0000_р_._-;\-* #,##0.0000_р_._-;_-* &quot;-&quot;??_р_._-;_-@_-"/>
    <numFmt numFmtId="169" formatCode="0.00000"/>
    <numFmt numFmtId="170" formatCode="#,##0.000_ ;\-#,##0.000\ "/>
    <numFmt numFmtId="171" formatCode="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7" fontId="3" fillId="0" borderId="1" xfId="1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9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171" fontId="3" fillId="0" borderId="1" xfId="2" applyNumberFormat="1" applyFont="1" applyFill="1" applyBorder="1" applyAlignment="1">
      <alignment horizontal="center" vertical="center" wrapText="1"/>
    </xf>
    <xf numFmtId="171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170" fontId="4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D18" sqref="D18"/>
    </sheetView>
  </sheetViews>
  <sheetFormatPr defaultColWidth="10" defaultRowHeight="14.25" x14ac:dyDescent="0.2"/>
  <cols>
    <col min="1" max="1" width="2.285156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44197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29" t="s">
        <v>5</v>
      </c>
      <c r="D8" s="29" t="s">
        <v>4</v>
      </c>
      <c r="E8" s="29" t="s">
        <v>3</v>
      </c>
      <c r="F8" s="29" t="s">
        <v>6</v>
      </c>
    </row>
    <row r="9" spans="1:7" ht="18" customHeight="1" x14ac:dyDescent="0.2">
      <c r="A9" s="50" t="s">
        <v>11</v>
      </c>
      <c r="B9" s="50"/>
      <c r="C9" s="22">
        <v>219720</v>
      </c>
      <c r="D9" s="25">
        <v>4.2824299999999997</v>
      </c>
      <c r="E9" s="22"/>
      <c r="F9" s="22"/>
    </row>
    <row r="10" spans="1:7" ht="18" customHeight="1" x14ac:dyDescent="0.2">
      <c r="A10" s="51" t="s">
        <v>13</v>
      </c>
      <c r="B10" s="52"/>
      <c r="C10" s="22">
        <v>100193.99999999999</v>
      </c>
      <c r="D10" s="25">
        <v>2.1228799999999999</v>
      </c>
      <c r="E10" s="22"/>
      <c r="F10" s="22"/>
    </row>
    <row r="11" spans="1:7" ht="18" customHeight="1" x14ac:dyDescent="0.2">
      <c r="A11" s="50" t="s">
        <v>14</v>
      </c>
      <c r="B11" s="50"/>
      <c r="C11" s="22">
        <v>13002280</v>
      </c>
      <c r="D11" s="25">
        <v>0.96021000000000001</v>
      </c>
      <c r="E11" s="27">
        <v>16.681999999999999</v>
      </c>
      <c r="F11" s="26">
        <v>837909.18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13322194</v>
      </c>
      <c r="D13" s="24"/>
      <c r="E13" s="28">
        <f>SUM(E9:E12)</f>
        <v>16.681999999999999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12"/>
      <c r="C15" s="13"/>
      <c r="D15" s="13"/>
      <c r="E15" s="13"/>
      <c r="F15" s="13"/>
    </row>
    <row r="16" spans="1:7" x14ac:dyDescent="0.2">
      <c r="A16" s="10"/>
      <c r="B16" s="12"/>
      <c r="C16" s="13"/>
      <c r="D16" s="13"/>
      <c r="E16" s="13"/>
      <c r="F16" s="13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5"/>
      <c r="F24" s="45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4">
    <mergeCell ref="E24:F24"/>
    <mergeCell ref="A1:G2"/>
    <mergeCell ref="B3:F3"/>
    <mergeCell ref="B4:F4"/>
    <mergeCell ref="A6:B8"/>
    <mergeCell ref="C6:F6"/>
    <mergeCell ref="C7:D7"/>
    <mergeCell ref="E7:F7"/>
    <mergeCell ref="A11:B11"/>
    <mergeCell ref="A9:B9"/>
    <mergeCell ref="A10:B10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E11" sqref="E11:F11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44470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42" t="s">
        <v>5</v>
      </c>
      <c r="D8" s="42" t="s">
        <v>4</v>
      </c>
      <c r="E8" s="42" t="s">
        <v>3</v>
      </c>
      <c r="F8" s="42" t="s">
        <v>6</v>
      </c>
    </row>
    <row r="9" spans="1:7" ht="18" customHeight="1" x14ac:dyDescent="0.2">
      <c r="A9" s="50" t="s">
        <v>11</v>
      </c>
      <c r="B9" s="50"/>
      <c r="C9" s="22">
        <v>122211</v>
      </c>
      <c r="D9" s="25">
        <v>4.9293532497074724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9460244</v>
      </c>
      <c r="D11" s="25">
        <v>1.0713580653945078</v>
      </c>
      <c r="E11" s="27">
        <v>11.731999999999999</v>
      </c>
      <c r="F11" s="26">
        <v>877904.04</v>
      </c>
    </row>
    <row r="12" spans="1:7" ht="18" hidden="1" customHeight="1" x14ac:dyDescent="0.2">
      <c r="A12" s="50" t="s">
        <v>20</v>
      </c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9582455</v>
      </c>
      <c r="D13" s="24"/>
      <c r="E13" s="28">
        <f>SUM(E9:E12)</f>
        <v>11.731999999999999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E23:F23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E17" sqref="E17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44501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43" t="s">
        <v>5</v>
      </c>
      <c r="D8" s="43" t="s">
        <v>4</v>
      </c>
      <c r="E8" s="43" t="s">
        <v>3</v>
      </c>
      <c r="F8" s="43" t="s">
        <v>6</v>
      </c>
    </row>
    <row r="9" spans="1:7" ht="18" customHeight="1" x14ac:dyDescent="0.2">
      <c r="A9" s="50" t="s">
        <v>11</v>
      </c>
      <c r="B9" s="50"/>
      <c r="C9" s="22">
        <v>181466</v>
      </c>
      <c r="D9" s="25">
        <v>4.4477500000000001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7656195</v>
      </c>
      <c r="D11" s="25">
        <v>1.0268396847258985</v>
      </c>
      <c r="E11" s="27">
        <v>11.132999999999999</v>
      </c>
      <c r="F11" s="26">
        <v>867811.27997844259</v>
      </c>
    </row>
    <row r="12" spans="1:7" ht="18" hidden="1" customHeight="1" x14ac:dyDescent="0.2">
      <c r="A12" s="50" t="s">
        <v>20</v>
      </c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7837661</v>
      </c>
      <c r="D13" s="24"/>
      <c r="E13" s="28">
        <f>SUM(E9:E12)</f>
        <v>11.132999999999999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="90" zoomScaleNormal="90" workbookViewId="0">
      <selection activeCell="E29" sqref="E29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44531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44" t="s">
        <v>5</v>
      </c>
      <c r="D8" s="44" t="s">
        <v>4</v>
      </c>
      <c r="E8" s="44" t="s">
        <v>3</v>
      </c>
      <c r="F8" s="44" t="s">
        <v>6</v>
      </c>
    </row>
    <row r="9" spans="1:7" ht="18" customHeight="1" x14ac:dyDescent="0.2">
      <c r="A9" s="50" t="s">
        <v>11</v>
      </c>
      <c r="B9" s="50"/>
      <c r="C9" s="22">
        <v>218252</v>
      </c>
      <c r="D9" s="25">
        <v>3.82775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8653088</v>
      </c>
      <c r="D11" s="25">
        <v>1.08772</v>
      </c>
      <c r="E11" s="27">
        <v>11.632999999999999</v>
      </c>
      <c r="F11" s="26">
        <v>787513.76</v>
      </c>
    </row>
    <row r="12" spans="1:7" ht="18" customHeight="1" x14ac:dyDescent="0.2">
      <c r="A12" s="50" t="s">
        <v>20</v>
      </c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8871340</v>
      </c>
      <c r="D13" s="24"/>
      <c r="E13" s="28">
        <f>SUM(E9:E12)</f>
        <v>11.632999999999999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E23:F23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zoomScaleNormal="100" workbookViewId="0">
      <selection activeCell="C23" sqref="C23"/>
    </sheetView>
  </sheetViews>
  <sheetFormatPr defaultColWidth="10" defaultRowHeight="14.25" x14ac:dyDescent="0.2"/>
  <cols>
    <col min="1" max="1" width="2.28515625" style="1" customWidth="1"/>
    <col min="2" max="2" width="41.5703125" style="1" customWidth="1"/>
    <col min="3" max="3" width="24.7109375" style="1" customWidth="1"/>
    <col min="4" max="4" width="23" style="1" customWidth="1"/>
    <col min="5" max="5" width="10" style="2"/>
    <col min="6" max="6" width="14" style="2" customWidth="1"/>
    <col min="7" max="7" width="13.42578125" style="2" bestFit="1" customWidth="1"/>
    <col min="8" max="16384" width="10" style="2"/>
  </cols>
  <sheetData>
    <row r="1" spans="1:6" ht="39.75" customHeight="1" x14ac:dyDescent="0.2">
      <c r="A1"/>
      <c r="B1" s="46" t="s">
        <v>10</v>
      </c>
      <c r="C1" s="45"/>
      <c r="D1" s="45"/>
      <c r="E1" s="9"/>
    </row>
    <row r="2" spans="1:6" s="3" customFormat="1" ht="26.25" customHeight="1" x14ac:dyDescent="0.2">
      <c r="A2"/>
      <c r="B2" s="46" t="s">
        <v>12</v>
      </c>
      <c r="C2" s="46"/>
      <c r="D2" s="46"/>
      <c r="E2" s="14"/>
    </row>
    <row r="3" spans="1:6" s="3" customFormat="1" ht="12.75" x14ac:dyDescent="0.2">
      <c r="A3"/>
      <c r="B3" s="45" t="s">
        <v>15</v>
      </c>
      <c r="C3" s="45"/>
      <c r="D3" s="45"/>
    </row>
    <row r="4" spans="1:6" s="4" customFormat="1" ht="12.75" x14ac:dyDescent="0.2">
      <c r="A4"/>
      <c r="B4" s="9"/>
      <c r="C4"/>
      <c r="D4"/>
    </row>
    <row r="5" spans="1:6" s="4" customFormat="1" ht="15.75" customHeight="1" x14ac:dyDescent="0.2">
      <c r="A5" s="47" t="s">
        <v>0</v>
      </c>
      <c r="B5" s="47"/>
      <c r="C5" s="56" t="s">
        <v>1</v>
      </c>
      <c r="D5" s="56" t="s">
        <v>2</v>
      </c>
    </row>
    <row r="6" spans="1:6" s="3" customFormat="1" ht="25.5" customHeight="1" x14ac:dyDescent="0.2">
      <c r="A6" s="47"/>
      <c r="B6" s="47"/>
      <c r="C6" s="56"/>
      <c r="D6" s="56"/>
    </row>
    <row r="7" spans="1:6" s="3" customFormat="1" ht="15.75" customHeight="1" x14ac:dyDescent="0.2">
      <c r="A7" s="47"/>
      <c r="B7" s="47"/>
      <c r="C7" s="20" t="s">
        <v>5</v>
      </c>
      <c r="D7" s="20" t="s">
        <v>3</v>
      </c>
    </row>
    <row r="8" spans="1:6" ht="18" customHeight="1" x14ac:dyDescent="0.2">
      <c r="A8" s="50" t="s">
        <v>11</v>
      </c>
      <c r="B8" s="50"/>
      <c r="C8" s="22">
        <f>'01'!C9+'02'!C9+'03'!C9+'04'!C9+'05'!C9+'06'!C9+'07'!C9+'08'!C9+'09'!C9+'10'!C9+'11'!C9+'12'!C9</f>
        <v>1572769</v>
      </c>
      <c r="D8" s="22"/>
    </row>
    <row r="9" spans="1:6" ht="18" customHeight="1" x14ac:dyDescent="0.2">
      <c r="A9" s="51" t="s">
        <v>13</v>
      </c>
      <c r="B9" s="52"/>
      <c r="C9" s="22">
        <f>'01'!C10+'02'!C10+'03'!C10+'04'!C10+'05'!C10+'06'!C10+'07'!C10+'08'!C10+'09'!C10+'10'!C10+'11'!C10+'12'!C10</f>
        <v>419323</v>
      </c>
      <c r="D9" s="22"/>
    </row>
    <row r="10" spans="1:6" s="21" customFormat="1" ht="18" customHeight="1" x14ac:dyDescent="0.2">
      <c r="A10" s="50" t="s">
        <v>14</v>
      </c>
      <c r="B10" s="50"/>
      <c r="C10" s="22">
        <f>'01'!C11+'02'!C11+'03'!C11+'04'!C11+'05'!C11+'06'!C11+'07'!C11+'08'!C11+'09'!C11+'10'!C11+'11'!C11+'12'!C11</f>
        <v>137463470</v>
      </c>
      <c r="D10" s="30">
        <f>'01'!E11+'02'!E11+'03'!E11+'04'!E11+'05'!E11+'06'!E11+'07'!E11+'08'!E11+'09'!E11+'10'!E11+'11'!E11+'12'!E11</f>
        <v>189.125</v>
      </c>
      <c r="E10" s="2"/>
    </row>
    <row r="11" spans="1:6" s="21" customFormat="1" ht="18" customHeight="1" x14ac:dyDescent="0.2">
      <c r="A11" s="50" t="s">
        <v>21</v>
      </c>
      <c r="B11" s="50"/>
      <c r="C11" s="22">
        <f>'01'!C12+'02'!C12+'03'!C12+'04'!C12+'05'!C12+'06'!C12+'07'!C12+'08'!C12+'09'!C12+'10'!C12+'11'!C12+'12'!C12</f>
        <v>269596</v>
      </c>
      <c r="D11" s="30"/>
      <c r="E11" s="2"/>
    </row>
    <row r="12" spans="1:6" x14ac:dyDescent="0.2">
      <c r="A12" s="53" t="s">
        <v>7</v>
      </c>
      <c r="B12" s="53"/>
      <c r="C12" s="23">
        <f>SUM(C8:C11)</f>
        <v>139725158</v>
      </c>
      <c r="D12" s="57">
        <f>SUM(D8:D11)</f>
        <v>189.125</v>
      </c>
      <c r="F12" s="19"/>
    </row>
    <row r="13" spans="1:6" x14ac:dyDescent="0.2">
      <c r="A13" s="10" t="s">
        <v>8</v>
      </c>
      <c r="B13" s="54" t="s">
        <v>9</v>
      </c>
      <c r="C13" s="54"/>
      <c r="D13" s="11"/>
    </row>
    <row r="14" spans="1:6" x14ac:dyDescent="0.2">
      <c r="A14" s="10"/>
      <c r="B14" s="12"/>
      <c r="C14" s="13"/>
      <c r="D14" s="13"/>
    </row>
    <row r="15" spans="1:6" x14ac:dyDescent="0.2">
      <c r="A15" s="10"/>
      <c r="B15" s="12"/>
      <c r="C15" s="13"/>
      <c r="D15" s="13"/>
    </row>
    <row r="16" spans="1:6" x14ac:dyDescent="0.2">
      <c r="A16" s="10"/>
      <c r="B16" s="10"/>
      <c r="C16" s="13"/>
      <c r="D16" s="13"/>
    </row>
    <row r="17" spans="1:4" x14ac:dyDescent="0.2">
      <c r="A17" s="10"/>
      <c r="B17" s="10"/>
      <c r="C17" s="11"/>
      <c r="D17" s="11"/>
    </row>
    <row r="18" spans="1:4" x14ac:dyDescent="0.2">
      <c r="A18" s="10"/>
      <c r="B18" s="10"/>
      <c r="C18" s="11"/>
      <c r="D18" s="11"/>
    </row>
    <row r="19" spans="1:4" x14ac:dyDescent="0.2">
      <c r="A19" s="7"/>
      <c r="B19" s="7"/>
      <c r="C19" s="8"/>
      <c r="D19" s="6"/>
    </row>
    <row r="20" spans="1:4" x14ac:dyDescent="0.2">
      <c r="A20" s="7"/>
      <c r="B20" s="7"/>
      <c r="C20" s="6"/>
      <c r="D20" s="6"/>
    </row>
    <row r="21" spans="1:4" x14ac:dyDescent="0.2">
      <c r="A21" s="7"/>
      <c r="B21" s="7"/>
      <c r="C21" s="6"/>
      <c r="D21" s="6"/>
    </row>
    <row r="22" spans="1:4" x14ac:dyDescent="0.2">
      <c r="A22" s="7"/>
      <c r="B22" s="7"/>
      <c r="C22" s="8"/>
      <c r="D22" s="6"/>
    </row>
    <row r="23" spans="1:4" x14ac:dyDescent="0.2">
      <c r="A23" s="7"/>
      <c r="B23" s="7"/>
      <c r="C23" s="6"/>
      <c r="D23" s="5"/>
    </row>
    <row r="24" spans="1:4" x14ac:dyDescent="0.2">
      <c r="A24" s="7"/>
      <c r="B24" s="7"/>
      <c r="C24" s="6"/>
      <c r="D24" s="6"/>
    </row>
    <row r="25" spans="1:4" x14ac:dyDescent="0.2">
      <c r="A25" s="7"/>
      <c r="B25" s="7"/>
      <c r="C25" s="8"/>
      <c r="D25" s="6"/>
    </row>
    <row r="26" spans="1:4" x14ac:dyDescent="0.2">
      <c r="A26" s="7"/>
      <c r="B26" s="7"/>
      <c r="C26" s="6"/>
      <c r="D26" s="6"/>
    </row>
    <row r="27" spans="1:4" x14ac:dyDescent="0.2">
      <c r="A27" s="7"/>
      <c r="B27" s="7"/>
      <c r="C27" s="6"/>
      <c r="D27" s="6"/>
    </row>
    <row r="28" spans="1:4" x14ac:dyDescent="0.2">
      <c r="A28" s="7"/>
      <c r="B28" s="7"/>
      <c r="C28" s="8"/>
      <c r="D28" s="6"/>
    </row>
    <row r="29" spans="1:4" x14ac:dyDescent="0.2">
      <c r="A29" s="7"/>
      <c r="B29" s="7"/>
      <c r="C29" s="6"/>
      <c r="D29" s="6"/>
    </row>
    <row r="30" spans="1:4" x14ac:dyDescent="0.2">
      <c r="A30" s="7"/>
      <c r="B30" s="7"/>
      <c r="C30" s="6"/>
      <c r="D30" s="6"/>
    </row>
    <row r="31" spans="1:4" x14ac:dyDescent="0.2">
      <c r="A31" s="7"/>
      <c r="B31" s="7"/>
      <c r="C31" s="8"/>
      <c r="D31" s="6"/>
    </row>
    <row r="32" spans="1:4" x14ac:dyDescent="0.2">
      <c r="A32" s="7"/>
      <c r="B32" s="7"/>
      <c r="C32" s="6"/>
      <c r="D32" s="6"/>
    </row>
    <row r="33" spans="1:4" x14ac:dyDescent="0.2">
      <c r="A33" s="7"/>
      <c r="B33" s="7"/>
      <c r="C33" s="6"/>
      <c r="D33" s="6"/>
    </row>
    <row r="34" spans="1:4" x14ac:dyDescent="0.2">
      <c r="A34" s="7"/>
      <c r="B34" s="7"/>
      <c r="C34" s="8"/>
      <c r="D34" s="6"/>
    </row>
    <row r="35" spans="1:4" x14ac:dyDescent="0.2">
      <c r="A35" s="7"/>
      <c r="B35" s="7"/>
      <c r="C35" s="6"/>
      <c r="D35" s="6"/>
    </row>
    <row r="36" spans="1:4" x14ac:dyDescent="0.2">
      <c r="A36" s="7"/>
      <c r="B36" s="7"/>
      <c r="C36" s="6"/>
      <c r="D36" s="6"/>
    </row>
    <row r="37" spans="1:4" x14ac:dyDescent="0.2">
      <c r="A37" s="6"/>
      <c r="B37" s="6"/>
      <c r="C37" s="6"/>
      <c r="D37" s="6"/>
    </row>
    <row r="38" spans="1:4" x14ac:dyDescent="0.2">
      <c r="A38" s="6"/>
      <c r="B38" s="6"/>
      <c r="C38" s="6"/>
      <c r="D38" s="6"/>
    </row>
    <row r="39" spans="1:4" x14ac:dyDescent="0.2">
      <c r="A39" s="6"/>
      <c r="B39" s="6"/>
      <c r="C39" s="6"/>
      <c r="D39" s="6"/>
    </row>
  </sheetData>
  <mergeCells count="12">
    <mergeCell ref="B13:C13"/>
    <mergeCell ref="C5:C6"/>
    <mergeCell ref="D5:D6"/>
    <mergeCell ref="A8:B8"/>
    <mergeCell ref="B3:D3"/>
    <mergeCell ref="A5:B7"/>
    <mergeCell ref="A11:B11"/>
    <mergeCell ref="B2:D2"/>
    <mergeCell ref="B1:D1"/>
    <mergeCell ref="A12:B12"/>
    <mergeCell ref="A9:B9"/>
    <mergeCell ref="A10:B10"/>
  </mergeCells>
  <pageMargins left="0.37" right="0.19685039370078741" top="0.708661417322834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zoomScaleNormal="100" workbookViewId="0">
      <selection activeCell="B16" sqref="B16:F16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44228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1" t="s">
        <v>5</v>
      </c>
      <c r="D8" s="31" t="s">
        <v>4</v>
      </c>
      <c r="E8" s="31" t="s">
        <v>3</v>
      </c>
      <c r="F8" s="31" t="s">
        <v>6</v>
      </c>
    </row>
    <row r="9" spans="1:7" ht="18" customHeight="1" x14ac:dyDescent="0.2">
      <c r="A9" s="50" t="s">
        <v>11</v>
      </c>
      <c r="B9" s="50"/>
      <c r="C9" s="22">
        <v>201840</v>
      </c>
      <c r="D9" s="25">
        <v>4.3567483154974234</v>
      </c>
      <c r="E9" s="22"/>
      <c r="F9" s="22"/>
    </row>
    <row r="10" spans="1:7" ht="18" customHeight="1" x14ac:dyDescent="0.2">
      <c r="A10" s="51" t="s">
        <v>13</v>
      </c>
      <c r="B10" s="52"/>
      <c r="C10" s="22">
        <v>86751</v>
      </c>
      <c r="D10" s="25">
        <v>2.1587499999999999</v>
      </c>
      <c r="E10" s="22"/>
      <c r="F10" s="22"/>
    </row>
    <row r="11" spans="1:7" ht="18" customHeight="1" x14ac:dyDescent="0.2">
      <c r="A11" s="50" t="s">
        <v>14</v>
      </c>
      <c r="B11" s="50"/>
      <c r="C11" s="22">
        <v>10982402</v>
      </c>
      <c r="D11" s="25">
        <v>0.94899</v>
      </c>
      <c r="E11" s="27">
        <v>15.664999999999999</v>
      </c>
      <c r="F11" s="26">
        <v>812802.42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11270993</v>
      </c>
      <c r="D13" s="24"/>
      <c r="E13" s="28">
        <f>SUM(E9:E12)</f>
        <v>15.664999999999999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ht="42.75" customHeight="1" x14ac:dyDescent="0.2">
      <c r="A16" s="35" t="s">
        <v>18</v>
      </c>
      <c r="B16" s="55" t="s">
        <v>17</v>
      </c>
      <c r="C16" s="55"/>
      <c r="D16" s="55"/>
      <c r="E16" s="55"/>
      <c r="F16" s="55"/>
    </row>
    <row r="17" spans="1:6" x14ac:dyDescent="0.2">
      <c r="A17" s="10"/>
      <c r="B17" s="10"/>
      <c r="C17" s="13"/>
      <c r="D17" s="13"/>
      <c r="E17" s="13"/>
      <c r="F17" s="13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10"/>
      <c r="B19" s="10"/>
      <c r="C19" s="11"/>
      <c r="D19" s="13"/>
      <c r="E19" s="11"/>
      <c r="F19" s="11"/>
    </row>
    <row r="20" spans="1:6" x14ac:dyDescent="0.2">
      <c r="A20" s="7"/>
      <c r="B20" s="7"/>
      <c r="C20" s="8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6"/>
      <c r="D22" s="6"/>
      <c r="E22" s="6"/>
      <c r="F22" s="6"/>
    </row>
    <row r="23" spans="1:6" x14ac:dyDescent="0.2">
      <c r="A23" s="7"/>
      <c r="B23" s="7"/>
      <c r="C23" s="8"/>
      <c r="D23" s="6"/>
      <c r="E23" s="6"/>
      <c r="F23" s="6"/>
    </row>
    <row r="24" spans="1:6" x14ac:dyDescent="0.2">
      <c r="A24" s="7"/>
      <c r="B24" s="7"/>
      <c r="C24" s="6"/>
      <c r="D24" s="6"/>
      <c r="E24" s="45"/>
      <c r="F24" s="45"/>
    </row>
    <row r="25" spans="1:6" x14ac:dyDescent="0.2">
      <c r="A25" s="7"/>
      <c r="B25" s="7"/>
      <c r="C25" s="6"/>
      <c r="D25" s="6"/>
      <c r="E25" s="6"/>
      <c r="F25" s="6"/>
    </row>
    <row r="26" spans="1:6" x14ac:dyDescent="0.2">
      <c r="A26" s="7"/>
      <c r="B26" s="7"/>
      <c r="C26" s="8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6"/>
      <c r="D28" s="6"/>
      <c r="E28" s="6"/>
      <c r="F28" s="6"/>
    </row>
    <row r="29" spans="1:6" x14ac:dyDescent="0.2">
      <c r="A29" s="7"/>
      <c r="B29" s="7"/>
      <c r="C29" s="8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6"/>
      <c r="D31" s="6"/>
      <c r="E31" s="6"/>
      <c r="F31" s="6"/>
    </row>
    <row r="32" spans="1:6" x14ac:dyDescent="0.2">
      <c r="A32" s="7"/>
      <c r="B32" s="7"/>
      <c r="C32" s="8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6"/>
      <c r="D34" s="6"/>
      <c r="E34" s="6"/>
      <c r="F34" s="6"/>
    </row>
    <row r="35" spans="1:6" x14ac:dyDescent="0.2">
      <c r="A35" s="7"/>
      <c r="B35" s="7"/>
      <c r="C35" s="8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7"/>
      <c r="B37" s="7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  <row r="40" spans="1:6" x14ac:dyDescent="0.2">
      <c r="A40" s="6"/>
      <c r="B40" s="6"/>
      <c r="C40" s="6"/>
      <c r="D40" s="6"/>
      <c r="E40" s="6"/>
      <c r="F40" s="6"/>
    </row>
  </sheetData>
  <mergeCells count="15">
    <mergeCell ref="E24:F24"/>
    <mergeCell ref="A9:B9"/>
    <mergeCell ref="A10:B10"/>
    <mergeCell ref="A11:B11"/>
    <mergeCell ref="A12:B12"/>
    <mergeCell ref="A13:B13"/>
    <mergeCell ref="B14:C14"/>
    <mergeCell ref="B16:F16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F11" sqref="F11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44256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4" t="s">
        <v>5</v>
      </c>
      <c r="D8" s="34" t="s">
        <v>4</v>
      </c>
      <c r="E8" s="34" t="s">
        <v>3</v>
      </c>
      <c r="F8" s="34" t="s">
        <v>6</v>
      </c>
    </row>
    <row r="9" spans="1:7" ht="18" customHeight="1" x14ac:dyDescent="0.2">
      <c r="A9" s="50" t="s">
        <v>11</v>
      </c>
      <c r="B9" s="50"/>
      <c r="C9" s="22">
        <v>181320</v>
      </c>
      <c r="D9" s="25">
        <v>4.3158300000000001</v>
      </c>
      <c r="E9" s="22"/>
      <c r="F9" s="22"/>
    </row>
    <row r="10" spans="1:7" ht="18" customHeight="1" x14ac:dyDescent="0.2">
      <c r="A10" s="51" t="s">
        <v>13</v>
      </c>
      <c r="B10" s="52"/>
      <c r="C10" s="22">
        <v>86863</v>
      </c>
      <c r="D10" s="25">
        <v>2.0007600000000001</v>
      </c>
      <c r="E10" s="22"/>
      <c r="F10" s="22"/>
    </row>
    <row r="11" spans="1:7" ht="18" customHeight="1" x14ac:dyDescent="0.2">
      <c r="A11" s="50" t="s">
        <v>14</v>
      </c>
      <c r="B11" s="50"/>
      <c r="C11" s="22">
        <v>12013813</v>
      </c>
      <c r="D11" s="25">
        <v>0.96006000000000002</v>
      </c>
      <c r="E11" s="27">
        <v>16.366</v>
      </c>
      <c r="F11" s="26">
        <v>848970.59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12281996</v>
      </c>
      <c r="D13" s="24"/>
      <c r="E13" s="28">
        <f>SUM(E9:E12)</f>
        <v>16.366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C31" sqref="C31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44287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6" t="s">
        <v>5</v>
      </c>
      <c r="D8" s="36" t="s">
        <v>4</v>
      </c>
      <c r="E8" s="36" t="s">
        <v>3</v>
      </c>
      <c r="F8" s="36" t="s">
        <v>6</v>
      </c>
    </row>
    <row r="9" spans="1:7" ht="18" customHeight="1" x14ac:dyDescent="0.2">
      <c r="A9" s="50" t="s">
        <v>11</v>
      </c>
      <c r="B9" s="50"/>
      <c r="C9" s="22">
        <v>140880</v>
      </c>
      <c r="D9" s="25">
        <v>4.7089268881317432</v>
      </c>
      <c r="E9" s="22"/>
      <c r="F9" s="22"/>
    </row>
    <row r="10" spans="1:7" ht="18" customHeight="1" x14ac:dyDescent="0.2">
      <c r="A10" s="51" t="s">
        <v>13</v>
      </c>
      <c r="B10" s="52"/>
      <c r="C10" s="22">
        <v>67461</v>
      </c>
      <c r="D10" s="25">
        <v>2.0475148604378823</v>
      </c>
      <c r="E10" s="22"/>
      <c r="F10" s="22"/>
    </row>
    <row r="11" spans="1:7" ht="18" customHeight="1" x14ac:dyDescent="0.2">
      <c r="A11" s="50" t="s">
        <v>14</v>
      </c>
      <c r="B11" s="50"/>
      <c r="C11" s="22">
        <v>11052243</v>
      </c>
      <c r="D11" s="25">
        <v>0.93054597695689456</v>
      </c>
      <c r="E11" s="27">
        <v>15.852</v>
      </c>
      <c r="F11" s="26">
        <v>915788.2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11260584</v>
      </c>
      <c r="D13" s="24"/>
      <c r="E13" s="28">
        <f>SUM(E9:E12)</f>
        <v>15.852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E23:F23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C6" sqref="C6:F6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44317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7" t="s">
        <v>5</v>
      </c>
      <c r="D8" s="37" t="s">
        <v>4</v>
      </c>
      <c r="E8" s="37" t="s">
        <v>3</v>
      </c>
      <c r="F8" s="37" t="s">
        <v>6</v>
      </c>
    </row>
    <row r="9" spans="1:7" ht="18" customHeight="1" x14ac:dyDescent="0.2">
      <c r="A9" s="50" t="s">
        <v>11</v>
      </c>
      <c r="B9" s="50"/>
      <c r="C9" s="22">
        <v>127680</v>
      </c>
      <c r="D9" s="25">
        <v>4.7280974310776944</v>
      </c>
      <c r="E9" s="22"/>
      <c r="F9" s="22"/>
    </row>
    <row r="10" spans="1:7" ht="18" customHeight="1" x14ac:dyDescent="0.2">
      <c r="A10" s="51" t="s">
        <v>13</v>
      </c>
      <c r="B10" s="52"/>
      <c r="C10" s="22">
        <v>40440</v>
      </c>
      <c r="D10" s="25">
        <v>1.8438053907022747</v>
      </c>
      <c r="E10" s="22"/>
      <c r="F10" s="22"/>
    </row>
    <row r="11" spans="1:7" ht="18" customHeight="1" x14ac:dyDescent="0.2">
      <c r="A11" s="50" t="s">
        <v>14</v>
      </c>
      <c r="B11" s="50"/>
      <c r="C11" s="22">
        <v>11703613</v>
      </c>
      <c r="D11" s="25">
        <v>0.92562019865147627</v>
      </c>
      <c r="E11" s="27">
        <v>15.882999999999999</v>
      </c>
      <c r="F11" s="26">
        <v>852032.82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11871733</v>
      </c>
      <c r="D13" s="24"/>
      <c r="E13" s="28">
        <f>SUM(E9:E12)</f>
        <v>15.882999999999999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F18" sqref="F18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44348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8" t="s">
        <v>5</v>
      </c>
      <c r="D8" s="38" t="s">
        <v>4</v>
      </c>
      <c r="E8" s="38" t="s">
        <v>3</v>
      </c>
      <c r="F8" s="38" t="s">
        <v>6</v>
      </c>
    </row>
    <row r="9" spans="1:7" ht="18" customHeight="1" x14ac:dyDescent="0.2">
      <c r="A9" s="50" t="s">
        <v>11</v>
      </c>
      <c r="B9" s="50"/>
      <c r="C9" s="22">
        <v>52080</v>
      </c>
      <c r="D9" s="25">
        <v>6.7912812980030717</v>
      </c>
      <c r="E9" s="22"/>
      <c r="F9" s="22"/>
    </row>
    <row r="10" spans="1:7" ht="18" customHeight="1" x14ac:dyDescent="0.2">
      <c r="A10" s="51" t="s">
        <v>13</v>
      </c>
      <c r="B10" s="52"/>
      <c r="C10" s="22">
        <v>37614</v>
      </c>
      <c r="D10" s="25">
        <v>1.8930299888339446</v>
      </c>
      <c r="E10" s="22"/>
      <c r="F10" s="22"/>
    </row>
    <row r="11" spans="1:7" ht="18" customHeight="1" x14ac:dyDescent="0.2">
      <c r="A11" s="50" t="s">
        <v>14</v>
      </c>
      <c r="B11" s="50"/>
      <c r="C11" s="22">
        <v>13546950</v>
      </c>
      <c r="D11" s="25">
        <v>0.9810926725203829</v>
      </c>
      <c r="E11" s="27">
        <v>18.058</v>
      </c>
      <c r="F11" s="26">
        <v>822014.88</v>
      </c>
    </row>
    <row r="12" spans="1:7" ht="18" hidden="1" customHeight="1" x14ac:dyDescent="0.2">
      <c r="A12" s="50"/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13636644</v>
      </c>
      <c r="D13" s="24"/>
      <c r="E13" s="28">
        <f>SUM(E9:E12)</f>
        <v>18.058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E23:F23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F17" sqref="F17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44378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39" t="s">
        <v>5</v>
      </c>
      <c r="D8" s="39" t="s">
        <v>4</v>
      </c>
      <c r="E8" s="39" t="s">
        <v>3</v>
      </c>
      <c r="F8" s="39" t="s">
        <v>6</v>
      </c>
    </row>
    <row r="9" spans="1:7" ht="18" customHeight="1" x14ac:dyDescent="0.2">
      <c r="A9" s="50" t="s">
        <v>11</v>
      </c>
      <c r="B9" s="50"/>
      <c r="C9" s="22">
        <v>42120</v>
      </c>
      <c r="D9" s="25">
        <v>7.8078072174738837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13416278</v>
      </c>
      <c r="D11" s="25">
        <v>0.99614542125617855</v>
      </c>
      <c r="E11" s="27">
        <v>17.577000000000002</v>
      </c>
      <c r="F11" s="26">
        <v>782788.2</v>
      </c>
    </row>
    <row r="12" spans="1:7" ht="18" customHeight="1" x14ac:dyDescent="0.2">
      <c r="A12" s="50" t="s">
        <v>20</v>
      </c>
      <c r="B12" s="50"/>
      <c r="C12" s="22">
        <v>269596</v>
      </c>
      <c r="D12" s="25">
        <v>25</v>
      </c>
      <c r="E12" s="27"/>
      <c r="F12" s="26"/>
    </row>
    <row r="13" spans="1:7" x14ac:dyDescent="0.2">
      <c r="A13" s="53" t="s">
        <v>7</v>
      </c>
      <c r="B13" s="53"/>
      <c r="C13" s="23">
        <f>SUM(C9:C12)</f>
        <v>13727994</v>
      </c>
      <c r="D13" s="24"/>
      <c r="E13" s="28">
        <f>SUM(E9:E12)</f>
        <v>17.577000000000002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H20" sqref="H20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44409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40" t="s">
        <v>5</v>
      </c>
      <c r="D8" s="40" t="s">
        <v>4</v>
      </c>
      <c r="E8" s="40" t="s">
        <v>3</v>
      </c>
      <c r="F8" s="40" t="s">
        <v>6</v>
      </c>
    </row>
    <row r="9" spans="1:7" ht="18" customHeight="1" x14ac:dyDescent="0.2">
      <c r="A9" s="50" t="s">
        <v>11</v>
      </c>
      <c r="B9" s="50"/>
      <c r="C9" s="22">
        <v>46920</v>
      </c>
      <c r="D9" s="25">
        <v>7.8096421568627461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12477453</v>
      </c>
      <c r="D11" s="25">
        <v>1.1177089867619616</v>
      </c>
      <c r="E11" s="27">
        <v>18.105</v>
      </c>
      <c r="F11" s="26">
        <v>806872.88</v>
      </c>
    </row>
    <row r="12" spans="1:7" ht="18" hidden="1" customHeight="1" x14ac:dyDescent="0.2">
      <c r="A12" s="50" t="s">
        <v>20</v>
      </c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12524373</v>
      </c>
      <c r="D13" s="24"/>
      <c r="E13" s="28">
        <f>SUM(E9:E12)</f>
        <v>18.105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E23:F23"/>
    <mergeCell ref="A9:B9"/>
    <mergeCell ref="A10:B10"/>
    <mergeCell ref="A11:B11"/>
    <mergeCell ref="A12:B12"/>
    <mergeCell ref="A13:B13"/>
    <mergeCell ref="B14:C14"/>
    <mergeCell ref="A1:G2"/>
    <mergeCell ref="B3:F3"/>
    <mergeCell ref="B4:F4"/>
    <mergeCell ref="A6:B8"/>
    <mergeCell ref="C6:F6"/>
    <mergeCell ref="C7:D7"/>
    <mergeCell ref="E7:F7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zoomScale="90" zoomScaleNormal="90" workbookViewId="0">
      <selection activeCell="G20" sqref="G20"/>
    </sheetView>
  </sheetViews>
  <sheetFormatPr defaultColWidth="10" defaultRowHeight="14.25" x14ac:dyDescent="0.2"/>
  <cols>
    <col min="1" max="1" width="3.5703125" style="1" customWidth="1"/>
    <col min="2" max="2" width="37.85546875" style="1" customWidth="1"/>
    <col min="3" max="3" width="16.42578125" style="1" customWidth="1"/>
    <col min="4" max="4" width="15" style="1" customWidth="1"/>
    <col min="5" max="5" width="13.7109375" style="1" customWidth="1"/>
    <col min="6" max="6" width="16.5703125" style="1" customWidth="1"/>
    <col min="7" max="16384" width="10" style="16"/>
  </cols>
  <sheetData>
    <row r="1" spans="1:7" s="2" customFormat="1" ht="18" customHeight="1" x14ac:dyDescent="0.2">
      <c r="A1" s="46" t="s">
        <v>10</v>
      </c>
      <c r="B1" s="46"/>
      <c r="C1" s="46"/>
      <c r="D1" s="46"/>
      <c r="E1" s="46"/>
      <c r="F1" s="46"/>
      <c r="G1" s="46"/>
    </row>
    <row r="2" spans="1:7" s="2" customFormat="1" ht="13.5" customHeight="1" x14ac:dyDescent="0.2">
      <c r="A2" s="46"/>
      <c r="B2" s="46"/>
      <c r="C2" s="46"/>
      <c r="D2" s="46"/>
      <c r="E2" s="46"/>
      <c r="F2" s="46"/>
      <c r="G2" s="46"/>
    </row>
    <row r="3" spans="1:7" s="17" customFormat="1" ht="27.75" customHeight="1" x14ac:dyDescent="0.2">
      <c r="A3" s="15"/>
      <c r="B3" s="46" t="s">
        <v>12</v>
      </c>
      <c r="C3" s="46"/>
      <c r="D3" s="46"/>
      <c r="E3" s="46"/>
      <c r="F3" s="46"/>
    </row>
    <row r="4" spans="1:7" s="17" customFormat="1" ht="12.75" x14ac:dyDescent="0.2">
      <c r="A4" s="15"/>
      <c r="B4" s="45" t="s">
        <v>15</v>
      </c>
      <c r="C4" s="45"/>
      <c r="D4" s="45"/>
      <c r="E4" s="45"/>
      <c r="F4" s="45"/>
    </row>
    <row r="5" spans="1:7" s="18" customFormat="1" ht="6.6" customHeight="1" x14ac:dyDescent="0.2">
      <c r="A5" s="15"/>
      <c r="B5" s="9"/>
      <c r="C5" s="15"/>
      <c r="D5" s="15"/>
      <c r="E5" s="15"/>
      <c r="F5" s="15"/>
    </row>
    <row r="6" spans="1:7" s="18" customFormat="1" ht="15" customHeight="1" x14ac:dyDescent="0.2">
      <c r="A6" s="47" t="s">
        <v>0</v>
      </c>
      <c r="B6" s="47"/>
      <c r="C6" s="48">
        <v>44440</v>
      </c>
      <c r="D6" s="48"/>
      <c r="E6" s="48"/>
      <c r="F6" s="48"/>
    </row>
    <row r="7" spans="1:7" s="17" customFormat="1" ht="15" customHeight="1" x14ac:dyDescent="0.2">
      <c r="A7" s="47"/>
      <c r="B7" s="47"/>
      <c r="C7" s="49" t="s">
        <v>1</v>
      </c>
      <c r="D7" s="49"/>
      <c r="E7" s="49" t="s">
        <v>2</v>
      </c>
      <c r="F7" s="49"/>
    </row>
    <row r="8" spans="1:7" s="17" customFormat="1" ht="19.5" customHeight="1" x14ac:dyDescent="0.2">
      <c r="A8" s="47"/>
      <c r="B8" s="47"/>
      <c r="C8" s="41" t="s">
        <v>5</v>
      </c>
      <c r="D8" s="41" t="s">
        <v>4</v>
      </c>
      <c r="E8" s="41" t="s">
        <v>3</v>
      </c>
      <c r="F8" s="41" t="s">
        <v>6</v>
      </c>
    </row>
    <row r="9" spans="1:7" ht="18" customHeight="1" x14ac:dyDescent="0.2">
      <c r="A9" s="50" t="s">
        <v>11</v>
      </c>
      <c r="B9" s="50"/>
      <c r="C9" s="22">
        <v>38280</v>
      </c>
      <c r="D9" s="25">
        <v>8.6139169278996857</v>
      </c>
      <c r="E9" s="22"/>
      <c r="F9" s="22"/>
    </row>
    <row r="10" spans="1:7" ht="18" hidden="1" customHeight="1" x14ac:dyDescent="0.2">
      <c r="A10" s="51"/>
      <c r="B10" s="52"/>
      <c r="C10" s="22"/>
      <c r="D10" s="25"/>
      <c r="E10" s="22"/>
      <c r="F10" s="22"/>
    </row>
    <row r="11" spans="1:7" ht="18" customHeight="1" x14ac:dyDescent="0.2">
      <c r="A11" s="50" t="s">
        <v>19</v>
      </c>
      <c r="B11" s="50"/>
      <c r="C11" s="22">
        <v>13498911</v>
      </c>
      <c r="D11" s="25">
        <v>1.1148113436706115</v>
      </c>
      <c r="E11" s="27">
        <v>20.439</v>
      </c>
      <c r="F11" s="26">
        <v>848368.71</v>
      </c>
    </row>
    <row r="12" spans="1:7" ht="18" hidden="1" customHeight="1" x14ac:dyDescent="0.2">
      <c r="A12" s="50" t="s">
        <v>20</v>
      </c>
      <c r="B12" s="50"/>
      <c r="C12" s="22"/>
      <c r="D12" s="25"/>
      <c r="E12" s="27"/>
      <c r="F12" s="26"/>
    </row>
    <row r="13" spans="1:7" x14ac:dyDescent="0.2">
      <c r="A13" s="53" t="s">
        <v>7</v>
      </c>
      <c r="B13" s="53"/>
      <c r="C13" s="23">
        <f>SUM(C9:C12)</f>
        <v>13537191</v>
      </c>
      <c r="D13" s="24"/>
      <c r="E13" s="28">
        <f>SUM(E9:E12)</f>
        <v>20.439</v>
      </c>
      <c r="F13" s="23"/>
    </row>
    <row r="14" spans="1:7" x14ac:dyDescent="0.2">
      <c r="A14" s="10" t="s">
        <v>8</v>
      </c>
      <c r="B14" s="54" t="s">
        <v>9</v>
      </c>
      <c r="C14" s="54"/>
      <c r="D14" s="11"/>
      <c r="E14" s="11"/>
      <c r="F14" s="11"/>
    </row>
    <row r="15" spans="1:7" x14ac:dyDescent="0.2">
      <c r="A15" s="33" t="s">
        <v>16</v>
      </c>
      <c r="B15" s="32"/>
      <c r="C15" s="13"/>
      <c r="D15" s="13"/>
      <c r="E15" s="13"/>
      <c r="F15" s="13"/>
    </row>
    <row r="16" spans="1:7" x14ac:dyDescent="0.2">
      <c r="A16" s="10"/>
      <c r="B16" s="10"/>
      <c r="C16" s="13"/>
      <c r="D16" s="13"/>
      <c r="E16" s="13"/>
      <c r="F16" s="13"/>
    </row>
    <row r="17" spans="1:6" x14ac:dyDescent="0.2">
      <c r="A17" s="10"/>
      <c r="B17" s="10"/>
      <c r="C17" s="11"/>
      <c r="D17" s="13"/>
      <c r="E17" s="11"/>
      <c r="F17" s="11"/>
    </row>
    <row r="18" spans="1:6" x14ac:dyDescent="0.2">
      <c r="A18" s="10"/>
      <c r="B18" s="10"/>
      <c r="C18" s="11"/>
      <c r="D18" s="13"/>
      <c r="E18" s="11"/>
      <c r="F18" s="11"/>
    </row>
    <row r="19" spans="1:6" x14ac:dyDescent="0.2">
      <c r="A19" s="7"/>
      <c r="B19" s="7"/>
      <c r="C19" s="8"/>
      <c r="D19" s="6"/>
      <c r="E19" s="6"/>
      <c r="F19" s="6"/>
    </row>
    <row r="20" spans="1:6" x14ac:dyDescent="0.2">
      <c r="A20" s="7"/>
      <c r="B20" s="7"/>
      <c r="C20" s="6"/>
      <c r="D20" s="6"/>
      <c r="E20" s="6"/>
      <c r="F20" s="6"/>
    </row>
    <row r="21" spans="1:6" x14ac:dyDescent="0.2">
      <c r="A21" s="7"/>
      <c r="B21" s="7"/>
      <c r="C21" s="6"/>
      <c r="D21" s="6"/>
      <c r="E21" s="6"/>
      <c r="F21" s="6"/>
    </row>
    <row r="22" spans="1:6" x14ac:dyDescent="0.2">
      <c r="A22" s="7"/>
      <c r="B22" s="7"/>
      <c r="C22" s="8"/>
      <c r="D22" s="6"/>
      <c r="E22" s="6"/>
      <c r="F22" s="6"/>
    </row>
    <row r="23" spans="1:6" x14ac:dyDescent="0.2">
      <c r="A23" s="7"/>
      <c r="B23" s="7"/>
      <c r="C23" s="6"/>
      <c r="D23" s="6"/>
      <c r="E23" s="45"/>
      <c r="F23" s="45"/>
    </row>
    <row r="24" spans="1:6" x14ac:dyDescent="0.2">
      <c r="A24" s="7"/>
      <c r="B24" s="7"/>
      <c r="C24" s="6"/>
      <c r="D24" s="6"/>
      <c r="E24" s="6"/>
      <c r="F24" s="6"/>
    </row>
    <row r="25" spans="1:6" x14ac:dyDescent="0.2">
      <c r="A25" s="7"/>
      <c r="B25" s="7"/>
      <c r="C25" s="8"/>
      <c r="D25" s="6"/>
      <c r="E25" s="6"/>
      <c r="F25" s="6"/>
    </row>
    <row r="26" spans="1:6" x14ac:dyDescent="0.2">
      <c r="A26" s="7"/>
      <c r="B26" s="7"/>
      <c r="C26" s="6"/>
      <c r="D26" s="6"/>
      <c r="E26" s="6"/>
      <c r="F26" s="6"/>
    </row>
    <row r="27" spans="1:6" x14ac:dyDescent="0.2">
      <c r="A27" s="7"/>
      <c r="B27" s="7"/>
      <c r="C27" s="6"/>
      <c r="D27" s="6"/>
      <c r="E27" s="6"/>
      <c r="F27" s="6"/>
    </row>
    <row r="28" spans="1:6" x14ac:dyDescent="0.2">
      <c r="A28" s="7"/>
      <c r="B28" s="7"/>
      <c r="C28" s="8"/>
      <c r="D28" s="6"/>
      <c r="E28" s="6"/>
      <c r="F28" s="6"/>
    </row>
    <row r="29" spans="1:6" x14ac:dyDescent="0.2">
      <c r="A29" s="7"/>
      <c r="B29" s="7"/>
      <c r="C29" s="6"/>
      <c r="D29" s="6"/>
      <c r="E29" s="6"/>
      <c r="F29" s="6"/>
    </row>
    <row r="30" spans="1:6" x14ac:dyDescent="0.2">
      <c r="A30" s="7"/>
      <c r="B30" s="7"/>
      <c r="C30" s="6"/>
      <c r="D30" s="6"/>
      <c r="E30" s="6"/>
      <c r="F30" s="6"/>
    </row>
    <row r="31" spans="1:6" x14ac:dyDescent="0.2">
      <c r="A31" s="7"/>
      <c r="B31" s="7"/>
      <c r="C31" s="8"/>
      <c r="D31" s="6"/>
      <c r="E31" s="6"/>
      <c r="F31" s="6"/>
    </row>
    <row r="32" spans="1:6" x14ac:dyDescent="0.2">
      <c r="A32" s="7"/>
      <c r="B32" s="7"/>
      <c r="C32" s="6"/>
      <c r="D32" s="6"/>
      <c r="E32" s="6"/>
      <c r="F32" s="6"/>
    </row>
    <row r="33" spans="1:6" x14ac:dyDescent="0.2">
      <c r="A33" s="7"/>
      <c r="B33" s="7"/>
      <c r="C33" s="6"/>
      <c r="D33" s="6"/>
      <c r="E33" s="6"/>
      <c r="F33" s="6"/>
    </row>
    <row r="34" spans="1:6" x14ac:dyDescent="0.2">
      <c r="A34" s="7"/>
      <c r="B34" s="7"/>
      <c r="C34" s="8"/>
      <c r="D34" s="6"/>
      <c r="E34" s="6"/>
      <c r="F34" s="6"/>
    </row>
    <row r="35" spans="1:6" x14ac:dyDescent="0.2">
      <c r="A35" s="7"/>
      <c r="B35" s="7"/>
      <c r="C35" s="6"/>
      <c r="D35" s="6"/>
      <c r="E35" s="6"/>
      <c r="F35" s="6"/>
    </row>
    <row r="36" spans="1:6" x14ac:dyDescent="0.2">
      <c r="A36" s="7"/>
      <c r="B36" s="7"/>
      <c r="C36" s="6"/>
      <c r="D36" s="6"/>
      <c r="E36" s="6"/>
      <c r="F36" s="6"/>
    </row>
    <row r="37" spans="1:6" x14ac:dyDescent="0.2">
      <c r="A37" s="6"/>
      <c r="B37" s="6"/>
      <c r="C37" s="6"/>
      <c r="D37" s="6"/>
      <c r="E37" s="6"/>
      <c r="F37" s="6"/>
    </row>
    <row r="38" spans="1:6" x14ac:dyDescent="0.2">
      <c r="A38" s="6"/>
      <c r="B38" s="6"/>
      <c r="C38" s="6"/>
      <c r="D38" s="6"/>
      <c r="E38" s="6"/>
      <c r="F38" s="6"/>
    </row>
    <row r="39" spans="1:6" x14ac:dyDescent="0.2">
      <c r="A39" s="6"/>
      <c r="B39" s="6"/>
      <c r="C39" s="6"/>
      <c r="D39" s="6"/>
      <c r="E39" s="6"/>
      <c r="F39" s="6"/>
    </row>
  </sheetData>
  <mergeCells count="14">
    <mergeCell ref="A1:G2"/>
    <mergeCell ref="B3:F3"/>
    <mergeCell ref="B4:F4"/>
    <mergeCell ref="A6:B8"/>
    <mergeCell ref="C6:F6"/>
    <mergeCell ref="C7:D7"/>
    <mergeCell ref="E7:F7"/>
    <mergeCell ref="E23:F23"/>
    <mergeCell ref="A9:B9"/>
    <mergeCell ref="A10:B10"/>
    <mergeCell ref="A11:B11"/>
    <mergeCell ref="A12:B12"/>
    <mergeCell ref="A13:B13"/>
    <mergeCell ref="B14:C14"/>
  </mergeCells>
  <pageMargins left="0.32" right="0.19685039370078741" top="0.70866141732283472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12</vt:i4>
      </vt:variant>
    </vt:vector>
  </HeadingPairs>
  <TitlesOfParts>
    <vt:vector size="25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итог</vt:lpstr>
      <vt:lpstr>'01'!Область_печати</vt:lpstr>
      <vt:lpstr>'02'!Область_печати</vt:lpstr>
      <vt:lpstr>'03'!Область_печати</vt:lpstr>
      <vt:lpstr>'04'!Область_печати</vt:lpstr>
      <vt:lpstr>'05'!Область_печати</vt:lpstr>
      <vt:lpstr>'06'!Область_печати</vt:lpstr>
      <vt:lpstr>'07'!Область_печати</vt:lpstr>
      <vt:lpstr>'08'!Область_печати</vt:lpstr>
      <vt:lpstr>'09'!Область_печати</vt:lpstr>
      <vt:lpstr>'10'!Область_печати</vt:lpstr>
      <vt:lpstr>'11'!Область_печати</vt:lpstr>
      <vt:lpstr>'12'!Область_печати</vt:lpstr>
    </vt:vector>
  </TitlesOfParts>
  <Company>ОАО "Колэнергосбыт"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Н.В.</dc:creator>
  <cp:lastModifiedBy>Сибгатуллина Валерия Александровна</cp:lastModifiedBy>
  <cp:lastPrinted>2015-12-17T07:45:48Z</cp:lastPrinted>
  <dcterms:created xsi:type="dcterms:W3CDTF">2011-11-25T10:57:14Z</dcterms:created>
  <dcterms:modified xsi:type="dcterms:W3CDTF">2022-01-17T09:30:08Z</dcterms:modified>
</cp:coreProperties>
</file>